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ndezdlt\Downloads\"/>
    </mc:Choice>
  </mc:AlternateContent>
  <xr:revisionPtr revIDLastSave="0" documentId="13_ncr:1_{E1274F6C-5B64-4D05-9DFD-93AA81177A4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a resumen" sheetId="5" r:id="rId1"/>
    <sheet name="Acuerdos centros" sheetId="1" r:id="rId2"/>
    <sheet name="Despachos" sheetId="2" r:id="rId3"/>
    <sheet name="Asistencias" sheetId="3" r:id="rId4"/>
    <sheet name="Otro acuerdos" sheetId="4" r:id="rId5"/>
    <sheet name="Acuerdos educativos" sheetId="6" r:id="rId6"/>
  </sheets>
  <definedNames>
    <definedName name="_xlnm._FilterDatabase" localSheetId="2" hidden="1">Despachos!$A$1:$J$1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2" l="1"/>
  <c r="I3" i="2" s="1"/>
  <c r="H2" i="2"/>
  <c r="I2" i="2" s="1"/>
</calcChain>
</file>

<file path=xl/sharedStrings.xml><?xml version="1.0" encoding="utf-8"?>
<sst xmlns="http://schemas.openxmlformats.org/spreadsheetml/2006/main" count="229" uniqueCount="94">
  <si>
    <t>Acuerdos centros compartidos</t>
  </si>
  <si>
    <t>IBMM</t>
  </si>
  <si>
    <t>Centro de Huelva</t>
  </si>
  <si>
    <t>Despacho de Chiclana</t>
  </si>
  <si>
    <t>Nuestro centro</t>
  </si>
  <si>
    <t>SI</t>
  </si>
  <si>
    <t>Centro de Marbella</t>
  </si>
  <si>
    <t>NO</t>
  </si>
  <si>
    <t>Centro de Almería</t>
  </si>
  <si>
    <t>Centro de Granada</t>
  </si>
  <si>
    <t>Despacho de Mijas</t>
  </si>
  <si>
    <t>Entrada en Vigor</t>
  </si>
  <si>
    <t>€/hora</t>
  </si>
  <si>
    <t>Semana</t>
  </si>
  <si>
    <t>Coste semana</t>
  </si>
  <si>
    <t>Coste mes</t>
  </si>
  <si>
    <t>Coste anual</t>
  </si>
  <si>
    <t>Objeto de cesión</t>
  </si>
  <si>
    <t>Localidad</t>
  </si>
  <si>
    <t>Entidad</t>
  </si>
  <si>
    <t>Despacho en Granada</t>
  </si>
  <si>
    <t>Horas</t>
  </si>
  <si>
    <t>Asistencia Sanitaria</t>
  </si>
  <si>
    <t>Ambito</t>
  </si>
  <si>
    <t>Nacional</t>
  </si>
  <si>
    <t>Mutualia</t>
  </si>
  <si>
    <t>Union de Mutuas</t>
  </si>
  <si>
    <t>MAC</t>
  </si>
  <si>
    <t>MC Mutual</t>
  </si>
  <si>
    <t>Fremap</t>
  </si>
  <si>
    <t>Asepeyo</t>
  </si>
  <si>
    <t>Fraternidad</t>
  </si>
  <si>
    <t>Ceuta</t>
  </si>
  <si>
    <t>Asistencia Sanitaria reciproca</t>
  </si>
  <si>
    <t>Le damos asistencia nosotros</t>
  </si>
  <si>
    <t>Ceuta y Sevilla</t>
  </si>
  <si>
    <t>Mutua Universal</t>
  </si>
  <si>
    <t>Tipo de servicio</t>
  </si>
  <si>
    <t>Cesión respirador de Córdoba</t>
  </si>
  <si>
    <t>Servicio Público Andaluz</t>
  </si>
  <si>
    <t>Andalúcía</t>
  </si>
  <si>
    <t>Ceuta y Algeciras</t>
  </si>
  <si>
    <t>16 h mes</t>
  </si>
  <si>
    <t>8 h mes</t>
  </si>
  <si>
    <t>20 h mes</t>
  </si>
  <si>
    <t>situación</t>
  </si>
  <si>
    <t>alta</t>
  </si>
  <si>
    <t>Centro de El Puerto de Sta. Maria</t>
  </si>
  <si>
    <t>Despacho en Ceuta</t>
  </si>
  <si>
    <t>2 h mes</t>
  </si>
  <si>
    <t>Despacho de Ceuta</t>
  </si>
  <si>
    <t>2º Miercoles de 16:00 a 18:00</t>
  </si>
  <si>
    <t>se terminó a la devolución en el mismo 2020</t>
  </si>
  <si>
    <t>Acceso al INSS a Historias Clinicas</t>
  </si>
  <si>
    <t>INSS - ISM - MCSS - AMAT</t>
  </si>
  <si>
    <t>Acceso a Mutuas exptes. Admtvos. INSS</t>
  </si>
  <si>
    <t>Autorización uso de infraestructuras sanit.de Mutuas</t>
  </si>
  <si>
    <t>vigor 15 marzo 2022</t>
  </si>
  <si>
    <t>Umivale - Activa</t>
  </si>
  <si>
    <t>CONVENIO ENTRE MUTUAS PARA ASISTENCIA MÉDICA A TRABAJADORES PROTEGIDOS</t>
  </si>
  <si>
    <t>ENTIDAD</t>
  </si>
  <si>
    <t>FECHA INICIO</t>
  </si>
  <si>
    <t>DURACIÓN</t>
  </si>
  <si>
    <t>TARIFA</t>
  </si>
  <si>
    <t>AMBITO</t>
  </si>
  <si>
    <t>Indefinido, salvo denuncia con tres meses antelación</t>
  </si>
  <si>
    <t>1 año, prorrogable tacitamente por igual periodo, salvo denuncia con meses antelación al vto.</t>
  </si>
  <si>
    <t>Tarifas de AMAT</t>
  </si>
  <si>
    <t>INSS - ISM - MCSS</t>
  </si>
  <si>
    <t>Emisión de informes y práctica de pruebas Médicas</t>
  </si>
  <si>
    <t>4 años prorrogables previo acuerdo por 4 años mas</t>
  </si>
  <si>
    <t>CONTRAPRESTACIÓN ECONÓMICA</t>
  </si>
  <si>
    <t>TIPO CONVENIO</t>
  </si>
  <si>
    <t>INSS EVI - ISM - MCSS</t>
  </si>
  <si>
    <t>Acuerdo educativos y formativos.</t>
  </si>
  <si>
    <t>ámbito</t>
  </si>
  <si>
    <t>entrada en vigor</t>
  </si>
  <si>
    <t xml:space="preserve">EAE INSTITUCIÓN SUPERIOR DE FORMACIÓN UNIVERSITARIA S.L. (EAE) </t>
  </si>
  <si>
    <t>prorrogado</t>
  </si>
  <si>
    <t>cooperación educativa</t>
  </si>
  <si>
    <t>educativo</t>
  </si>
  <si>
    <t>C.D.P. MEDAC AURORA</t>
  </si>
  <si>
    <t>Estado actual</t>
  </si>
  <si>
    <t>fin 2023</t>
  </si>
  <si>
    <t xml:space="preserve">UNIVERSIDAD DE MÁLAGA </t>
  </si>
  <si>
    <t>fin 2027</t>
  </si>
  <si>
    <t xml:space="preserve">Universidad Internacional de Valencia </t>
  </si>
  <si>
    <t>Universidad a distancia UNED</t>
  </si>
  <si>
    <t>fin 2024</t>
  </si>
  <si>
    <t>AMAT</t>
  </si>
  <si>
    <r>
      <t>Convenio de colaboración entre la Administración de la Comunidad Autónoma del País Vasco y las Mutuas colaboradoras con la Seguridad Social sobre el procedimiento a seguir para el abono de la asistencia sanitaria anticipada en procesos de Incapacidad Temporal en los que ha existido cambio de contingencia</t>
    </r>
    <r>
      <rPr>
        <sz val="9"/>
        <color theme="1"/>
        <rFont val="Arial"/>
        <family val="2"/>
      </rPr>
      <t xml:space="preserve">”, firmado por parte de todas las Mutuas, así como por parte de la Consejera de Sanidad del País Vasco. </t>
    </r>
  </si>
  <si>
    <t>vigor 1 de mayo de 2022</t>
  </si>
  <si>
    <t xml:space="preserve">15:15 a 18:00 semanas alternas. minimo 6 h al mes </t>
  </si>
  <si>
    <t>6h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</si>
</sst>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4" fillId="0" borderId="1" xfId="0" applyFont="1" applyBorder="1"/>
    <xf numFmtId="6" fontId="4" fillId="0" borderId="1" xfId="0" applyNumberFormat="1" applyFont="1" applyBorder="1"/>
    <xf numFmtId="164" fontId="4" fillId="0" borderId="1" xfId="1" applyFont="1" applyBorder="1"/>
    <xf numFmtId="17" fontId="0" fillId="0" borderId="0" xfId="0" applyNumberFormat="1"/>
    <xf numFmtId="0" fontId="5" fillId="0" borderId="1" xfId="0" applyFont="1" applyBorder="1"/>
    <xf numFmtId="14" fontId="0" fillId="0" borderId="1" xfId="0" applyNumberFormat="1" applyBorder="1"/>
    <xf numFmtId="14" fontId="0" fillId="0" borderId="3" xfId="0" applyNumberFormat="1" applyBorder="1"/>
    <xf numFmtId="0" fontId="5" fillId="0" borderId="3" xfId="0" applyFont="1" applyBorder="1"/>
    <xf numFmtId="0" fontId="0" fillId="0" borderId="3" xfId="0" applyBorder="1"/>
    <xf numFmtId="17" fontId="2" fillId="0" borderId="0" xfId="0" applyNumberFormat="1" applyFo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/>
    <xf numFmtId="14" fontId="0" fillId="0" borderId="11" xfId="0" applyNumberFormat="1" applyBorder="1"/>
    <xf numFmtId="0" fontId="5" fillId="0" borderId="11" xfId="0" applyFont="1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14" fontId="0" fillId="0" borderId="17" xfId="0" applyNumberFormat="1" applyBorder="1"/>
    <xf numFmtId="0" fontId="5" fillId="0" borderId="17" xfId="0" applyFont="1" applyBorder="1"/>
    <xf numFmtId="0" fontId="0" fillId="0" borderId="18" xfId="0" applyBorder="1"/>
    <xf numFmtId="0" fontId="6" fillId="0" borderId="0" xfId="0" applyFont="1"/>
    <xf numFmtId="0" fontId="3" fillId="2" borderId="7" xfId="0" applyFont="1" applyFill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/>
    <xf numFmtId="0" fontId="4" fillId="0" borderId="1" xfId="0" applyFont="1" applyBorder="1" applyAlignment="1">
      <alignment wrapText="1"/>
    </xf>
    <xf numFmtId="0" fontId="0" fillId="0" borderId="19" xfId="0" applyBorder="1"/>
    <xf numFmtId="0" fontId="0" fillId="0" borderId="19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3">
    <dxf>
      <numFmt numFmtId="19" formatCode="dd/mm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justify" vertical="center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:G11" totalsRowShown="0">
  <autoFilter ref="B1:G11" xr:uid="{00000000-0009-0000-0100-000001000000}"/>
  <tableColumns count="6">
    <tableColumn id="1" xr3:uid="{00000000-0010-0000-0000-000001000000}" name="Entidad"/>
    <tableColumn id="2" xr3:uid="{00000000-0010-0000-0000-000002000000}" name="Acuerdos centros compartidos"/>
    <tableColumn id="3" xr3:uid="{00000000-0010-0000-0000-000003000000}" name="Nuestro centro"/>
    <tableColumn id="4" xr3:uid="{00000000-0010-0000-0000-000004000000}" name="Entrada en Vigor" dataDxfId="2"/>
    <tableColumn id="6" xr3:uid="{00000000-0010-0000-0000-000006000000}" name="Horas"/>
    <tableColumn id="7" xr3:uid="{00000000-0010-0000-0000-000007000000}" name="situación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B1:E11" totalsRowShown="0">
  <autoFilter ref="B1:E11" xr:uid="{00000000-0009-0000-0100-000002000000}"/>
  <tableColumns count="4">
    <tableColumn id="1" xr3:uid="{00000000-0010-0000-0100-000001000000}" name="Entidad"/>
    <tableColumn id="2" xr3:uid="{00000000-0010-0000-0100-000002000000}" name="Asistencia Sanitaria" dataDxfId="1"/>
    <tableColumn id="3" xr3:uid="{00000000-0010-0000-0100-000003000000}" name="Ambito"/>
    <tableColumn id="4" xr3:uid="{00000000-0010-0000-0100-000004000000}" name="Entrada en Vig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C43C-6A90-4640-B789-8A2A15555EFD}">
  <sheetPr>
    <pageSetUpPr fitToPage="1"/>
  </sheetPr>
  <dimension ref="A1:G15"/>
  <sheetViews>
    <sheetView workbookViewId="0">
      <selection activeCell="A29" sqref="A29"/>
    </sheetView>
  </sheetViews>
  <sheetFormatPr baseColWidth="10" defaultRowHeight="15" x14ac:dyDescent="0.25"/>
  <cols>
    <col min="1" max="1" width="77.42578125" bestFit="1" customWidth="1"/>
    <col min="2" max="2" width="48.42578125" bestFit="1" customWidth="1"/>
    <col min="3" max="3" width="16.140625" customWidth="1"/>
    <col min="4" max="4" width="12.85546875" bestFit="1" customWidth="1"/>
    <col min="5" max="5" width="75.7109375" customWidth="1"/>
    <col min="6" max="6" width="19.42578125" customWidth="1"/>
    <col min="7" max="7" width="15.28515625" bestFit="1" customWidth="1"/>
  </cols>
  <sheetData>
    <row r="1" spans="1:7" ht="30.75" thickBot="1" x14ac:dyDescent="0.3">
      <c r="A1" s="21" t="s">
        <v>72</v>
      </c>
      <c r="B1" s="21" t="s">
        <v>60</v>
      </c>
      <c r="C1" s="21" t="s">
        <v>64</v>
      </c>
      <c r="D1" s="21" t="s">
        <v>61</v>
      </c>
      <c r="E1" s="21" t="s">
        <v>62</v>
      </c>
      <c r="F1" s="22" t="s">
        <v>71</v>
      </c>
      <c r="G1" s="21" t="s">
        <v>63</v>
      </c>
    </row>
    <row r="2" spans="1:7" x14ac:dyDescent="0.25">
      <c r="A2" s="39" t="s">
        <v>59</v>
      </c>
      <c r="B2" s="23" t="s">
        <v>1</v>
      </c>
      <c r="C2" s="23" t="s">
        <v>24</v>
      </c>
      <c r="D2" s="24">
        <v>42309</v>
      </c>
      <c r="E2" s="25" t="s">
        <v>66</v>
      </c>
      <c r="F2" s="23" t="s">
        <v>5</v>
      </c>
      <c r="G2" s="26" t="s">
        <v>67</v>
      </c>
    </row>
    <row r="3" spans="1:7" x14ac:dyDescent="0.25">
      <c r="A3" s="40"/>
      <c r="B3" s="3" t="s">
        <v>25</v>
      </c>
      <c r="C3" s="3" t="s">
        <v>24</v>
      </c>
      <c r="D3" s="16">
        <v>42309</v>
      </c>
      <c r="E3" s="15" t="s">
        <v>66</v>
      </c>
      <c r="F3" s="3" t="s">
        <v>5</v>
      </c>
      <c r="G3" s="27" t="s">
        <v>67</v>
      </c>
    </row>
    <row r="4" spans="1:7" x14ac:dyDescent="0.25">
      <c r="A4" s="40"/>
      <c r="B4" s="3" t="s">
        <v>26</v>
      </c>
      <c r="C4" s="3" t="s">
        <v>24</v>
      </c>
      <c r="D4" s="16">
        <v>42309</v>
      </c>
      <c r="E4" s="15" t="s">
        <v>66</v>
      </c>
      <c r="F4" s="3" t="s">
        <v>5</v>
      </c>
      <c r="G4" s="27" t="s">
        <v>67</v>
      </c>
    </row>
    <row r="5" spans="1:7" x14ac:dyDescent="0.25">
      <c r="A5" s="40"/>
      <c r="B5" s="3" t="s">
        <v>27</v>
      </c>
      <c r="C5" s="3" t="s">
        <v>24</v>
      </c>
      <c r="D5" s="16">
        <v>42309</v>
      </c>
      <c r="E5" s="15" t="s">
        <v>66</v>
      </c>
      <c r="F5" s="3" t="s">
        <v>5</v>
      </c>
      <c r="G5" s="27" t="s">
        <v>67</v>
      </c>
    </row>
    <row r="6" spans="1:7" x14ac:dyDescent="0.25">
      <c r="A6" s="40"/>
      <c r="B6" s="3" t="s">
        <v>28</v>
      </c>
      <c r="C6" s="3" t="s">
        <v>24</v>
      </c>
      <c r="D6" s="16">
        <v>42309</v>
      </c>
      <c r="E6" s="15" t="s">
        <v>66</v>
      </c>
      <c r="F6" s="3" t="s">
        <v>5</v>
      </c>
      <c r="G6" s="27" t="s">
        <v>67</v>
      </c>
    </row>
    <row r="7" spans="1:7" x14ac:dyDescent="0.25">
      <c r="A7" s="40"/>
      <c r="B7" s="3" t="s">
        <v>29</v>
      </c>
      <c r="C7" s="3" t="s">
        <v>32</v>
      </c>
      <c r="D7" s="16">
        <v>40576</v>
      </c>
      <c r="E7" s="15" t="s">
        <v>65</v>
      </c>
      <c r="F7" s="3" t="s">
        <v>5</v>
      </c>
      <c r="G7" s="27" t="s">
        <v>67</v>
      </c>
    </row>
    <row r="8" spans="1:7" x14ac:dyDescent="0.25">
      <c r="A8" s="40"/>
      <c r="B8" s="3" t="s">
        <v>30</v>
      </c>
      <c r="C8" s="3" t="s">
        <v>35</v>
      </c>
      <c r="D8" s="16">
        <v>40581</v>
      </c>
      <c r="E8" s="15" t="s">
        <v>66</v>
      </c>
      <c r="F8" s="3" t="s">
        <v>5</v>
      </c>
      <c r="G8" s="27" t="s">
        <v>67</v>
      </c>
    </row>
    <row r="9" spans="1:7" x14ac:dyDescent="0.25">
      <c r="A9" s="40"/>
      <c r="B9" s="3" t="s">
        <v>31</v>
      </c>
      <c r="C9" s="3" t="s">
        <v>32</v>
      </c>
      <c r="D9" s="16">
        <v>40581</v>
      </c>
      <c r="E9" s="15" t="s">
        <v>66</v>
      </c>
      <c r="F9" s="3" t="s">
        <v>5</v>
      </c>
      <c r="G9" s="27" t="s">
        <v>67</v>
      </c>
    </row>
    <row r="10" spans="1:7" x14ac:dyDescent="0.25">
      <c r="A10" s="40"/>
      <c r="B10" s="3" t="s">
        <v>36</v>
      </c>
      <c r="C10" s="3" t="s">
        <v>32</v>
      </c>
      <c r="D10" s="16">
        <v>43133</v>
      </c>
      <c r="E10" s="15" t="s">
        <v>66</v>
      </c>
      <c r="F10" s="3" t="s">
        <v>5</v>
      </c>
      <c r="G10" s="27" t="s">
        <v>67</v>
      </c>
    </row>
    <row r="11" spans="1:7" ht="15.75" thickBot="1" x14ac:dyDescent="0.3">
      <c r="A11" s="41"/>
      <c r="B11" s="28" t="s">
        <v>58</v>
      </c>
      <c r="C11" s="28" t="s">
        <v>41</v>
      </c>
      <c r="D11" s="29">
        <v>44364</v>
      </c>
      <c r="E11" s="30" t="s">
        <v>66</v>
      </c>
      <c r="F11" s="28" t="s">
        <v>5</v>
      </c>
      <c r="G11" s="31" t="s">
        <v>67</v>
      </c>
    </row>
    <row r="12" spans="1:7" x14ac:dyDescent="0.25">
      <c r="A12" s="19" t="s">
        <v>54</v>
      </c>
      <c r="B12" s="19" t="s">
        <v>53</v>
      </c>
      <c r="C12" s="19" t="s">
        <v>24</v>
      </c>
      <c r="D12" s="17">
        <v>44469</v>
      </c>
      <c r="E12" s="18" t="s">
        <v>70</v>
      </c>
      <c r="F12" s="19" t="s">
        <v>7</v>
      </c>
      <c r="G12" s="19"/>
    </row>
    <row r="13" spans="1:7" x14ac:dyDescent="0.25">
      <c r="A13" s="3" t="s">
        <v>54</v>
      </c>
      <c r="B13" s="3" t="s">
        <v>55</v>
      </c>
      <c r="C13" s="3" t="s">
        <v>24</v>
      </c>
      <c r="D13" s="16">
        <v>44469</v>
      </c>
      <c r="E13" s="15" t="s">
        <v>70</v>
      </c>
      <c r="F13" s="3" t="s">
        <v>7</v>
      </c>
      <c r="G13" s="3"/>
    </row>
    <row r="14" spans="1:7" x14ac:dyDescent="0.25">
      <c r="A14" s="3" t="s">
        <v>54</v>
      </c>
      <c r="B14" s="3" t="s">
        <v>56</v>
      </c>
      <c r="C14" s="3" t="s">
        <v>24</v>
      </c>
      <c r="D14" s="16">
        <v>44263</v>
      </c>
      <c r="E14" s="15" t="s">
        <v>70</v>
      </c>
      <c r="F14" s="3" t="s">
        <v>7</v>
      </c>
      <c r="G14" s="3"/>
    </row>
    <row r="15" spans="1:7" x14ac:dyDescent="0.25">
      <c r="A15" s="3" t="s">
        <v>73</v>
      </c>
      <c r="B15" s="3" t="s">
        <v>69</v>
      </c>
      <c r="C15" s="3" t="s">
        <v>24</v>
      </c>
      <c r="D15" s="16"/>
      <c r="E15" s="3"/>
      <c r="F15" s="3" t="s">
        <v>5</v>
      </c>
      <c r="G15" s="3" t="s">
        <v>67</v>
      </c>
    </row>
  </sheetData>
  <mergeCells count="1">
    <mergeCell ref="A2:A11"/>
  </mergeCells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tabSelected="1" workbookViewId="0">
      <selection activeCell="E15" sqref="E15"/>
    </sheetView>
  </sheetViews>
  <sheetFormatPr baseColWidth="10" defaultRowHeight="15" x14ac:dyDescent="0.25"/>
  <cols>
    <col min="1" max="1" width="4.5703125" customWidth="1"/>
    <col min="3" max="3" width="27.7109375" customWidth="1"/>
    <col min="4" max="4" width="15.28515625" customWidth="1"/>
    <col min="5" max="5" width="16.28515625" customWidth="1"/>
  </cols>
  <sheetData>
    <row r="1" spans="2:7" x14ac:dyDescent="0.25">
      <c r="B1" t="s">
        <v>19</v>
      </c>
      <c r="C1" t="s">
        <v>0</v>
      </c>
      <c r="D1" t="s">
        <v>4</v>
      </c>
      <c r="E1" t="s">
        <v>11</v>
      </c>
      <c r="F1" t="s">
        <v>21</v>
      </c>
      <c r="G1" t="s">
        <v>45</v>
      </c>
    </row>
    <row r="2" spans="2:7" x14ac:dyDescent="0.25">
      <c r="B2" t="s">
        <v>1</v>
      </c>
      <c r="C2" t="s">
        <v>2</v>
      </c>
      <c r="D2" t="s">
        <v>5</v>
      </c>
      <c r="E2" s="1">
        <v>42356</v>
      </c>
      <c r="G2" t="s">
        <v>46</v>
      </c>
    </row>
    <row r="3" spans="2:7" x14ac:dyDescent="0.25">
      <c r="B3" t="s">
        <v>1</v>
      </c>
      <c r="C3" s="35" t="s">
        <v>6</v>
      </c>
      <c r="D3" t="s">
        <v>7</v>
      </c>
      <c r="E3" s="1">
        <v>40238</v>
      </c>
      <c r="G3" t="s">
        <v>46</v>
      </c>
    </row>
    <row r="4" spans="2:7" x14ac:dyDescent="0.25">
      <c r="B4" t="s">
        <v>1</v>
      </c>
      <c r="C4" s="35" t="s">
        <v>8</v>
      </c>
      <c r="D4" t="s">
        <v>7</v>
      </c>
      <c r="E4" s="1">
        <v>41289</v>
      </c>
      <c r="G4" t="s">
        <v>46</v>
      </c>
    </row>
    <row r="5" spans="2:7" x14ac:dyDescent="0.25">
      <c r="B5" t="s">
        <v>1</v>
      </c>
      <c r="C5" s="35" t="s">
        <v>9</v>
      </c>
      <c r="D5" t="s">
        <v>7</v>
      </c>
      <c r="E5" s="1">
        <v>42688</v>
      </c>
      <c r="G5" t="s">
        <v>46</v>
      </c>
    </row>
    <row r="6" spans="2:7" x14ac:dyDescent="0.25">
      <c r="B6" t="s">
        <v>1</v>
      </c>
      <c r="C6" s="35" t="s">
        <v>3</v>
      </c>
      <c r="D6" t="s">
        <v>7</v>
      </c>
      <c r="E6" s="1">
        <v>42786</v>
      </c>
      <c r="F6" t="s">
        <v>43</v>
      </c>
      <c r="G6" t="s">
        <v>46</v>
      </c>
    </row>
    <row r="7" spans="2:7" x14ac:dyDescent="0.25">
      <c r="B7" t="s">
        <v>1</v>
      </c>
      <c r="C7" s="35" t="s">
        <v>10</v>
      </c>
      <c r="D7" t="s">
        <v>7</v>
      </c>
      <c r="E7" s="1">
        <v>43009</v>
      </c>
      <c r="F7" t="s">
        <v>44</v>
      </c>
      <c r="G7" t="s">
        <v>46</v>
      </c>
    </row>
    <row r="8" spans="2:7" x14ac:dyDescent="0.25">
      <c r="B8" t="s">
        <v>1</v>
      </c>
      <c r="C8" s="35" t="s">
        <v>20</v>
      </c>
      <c r="D8" t="s">
        <v>7</v>
      </c>
      <c r="E8" s="1">
        <v>43770</v>
      </c>
      <c r="F8" t="s">
        <v>42</v>
      </c>
      <c r="G8" t="s">
        <v>46</v>
      </c>
    </row>
    <row r="9" spans="2:7" x14ac:dyDescent="0.25">
      <c r="B9" t="s">
        <v>1</v>
      </c>
      <c r="C9" s="35" t="s">
        <v>47</v>
      </c>
      <c r="D9" t="s">
        <v>7</v>
      </c>
      <c r="E9" s="1">
        <v>44501</v>
      </c>
      <c r="G9" t="s">
        <v>46</v>
      </c>
    </row>
    <row r="10" spans="2:7" x14ac:dyDescent="0.25">
      <c r="B10" t="s">
        <v>30</v>
      </c>
      <c r="C10" s="35" t="s">
        <v>48</v>
      </c>
      <c r="D10" t="s">
        <v>5</v>
      </c>
      <c r="E10" s="1">
        <v>44636</v>
      </c>
      <c r="F10" t="s">
        <v>49</v>
      </c>
      <c r="G10" t="s">
        <v>46</v>
      </c>
    </row>
    <row r="11" spans="2:7" x14ac:dyDescent="0.25">
      <c r="B11" s="37" t="s">
        <v>31</v>
      </c>
      <c r="C11" s="37" t="s">
        <v>50</v>
      </c>
      <c r="D11" s="38" t="s">
        <v>5</v>
      </c>
      <c r="E11" s="1">
        <v>44682</v>
      </c>
      <c r="F11" t="s">
        <v>93</v>
      </c>
      <c r="G11" t="s">
        <v>46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"/>
  <sheetViews>
    <sheetView workbookViewId="0">
      <selection activeCell="E9" sqref="E9"/>
    </sheetView>
  </sheetViews>
  <sheetFormatPr baseColWidth="10" defaultRowHeight="15" x14ac:dyDescent="0.25"/>
  <cols>
    <col min="1" max="1" width="3.140625" customWidth="1"/>
    <col min="2" max="2" width="7.7109375" customWidth="1"/>
    <col min="3" max="3" width="19.28515625" bestFit="1" customWidth="1"/>
    <col min="4" max="4" width="29.5703125" customWidth="1"/>
    <col min="5" max="5" width="7.42578125" customWidth="1"/>
    <col min="6" max="6" width="7.140625" customWidth="1"/>
    <col min="10" max="10" width="26.42578125" customWidth="1"/>
  </cols>
  <sheetData>
    <row r="1" spans="1:10" ht="15.75" thickBot="1" x14ac:dyDescent="0.3">
      <c r="A1" s="4"/>
      <c r="B1" s="5" t="s">
        <v>19</v>
      </c>
      <c r="C1" s="6" t="s">
        <v>18</v>
      </c>
      <c r="D1" s="6" t="s">
        <v>17</v>
      </c>
      <c r="E1" s="6" t="s">
        <v>13</v>
      </c>
      <c r="F1" s="6" t="s">
        <v>12</v>
      </c>
      <c r="G1" s="6" t="s">
        <v>14</v>
      </c>
      <c r="H1" s="6" t="s">
        <v>15</v>
      </c>
      <c r="I1" s="7" t="s">
        <v>16</v>
      </c>
      <c r="J1" s="7" t="s">
        <v>45</v>
      </c>
    </row>
    <row r="2" spans="1:10" x14ac:dyDescent="0.25">
      <c r="A2" s="11"/>
      <c r="B2" s="11" t="s">
        <v>30</v>
      </c>
      <c r="C2" s="11" t="s">
        <v>50</v>
      </c>
      <c r="D2" s="11" t="s">
        <v>51</v>
      </c>
      <c r="E2" s="11"/>
      <c r="F2" s="12">
        <v>9</v>
      </c>
      <c r="G2" s="12"/>
      <c r="H2" s="12">
        <f>+F2*2</f>
        <v>18</v>
      </c>
      <c r="I2" s="13">
        <f>+H2*9.5</f>
        <v>171</v>
      </c>
      <c r="J2" s="13" t="s">
        <v>57</v>
      </c>
    </row>
    <row r="3" spans="1:10" ht="30" x14ac:dyDescent="0.25">
      <c r="B3" s="11" t="s">
        <v>31</v>
      </c>
      <c r="C3" s="11" t="s">
        <v>50</v>
      </c>
      <c r="D3" s="36" t="s">
        <v>92</v>
      </c>
      <c r="E3" s="11"/>
      <c r="F3" s="12">
        <v>9</v>
      </c>
      <c r="G3" s="12"/>
      <c r="H3" s="12">
        <f>6*F3</f>
        <v>54</v>
      </c>
      <c r="I3" s="13">
        <f>+H3*8</f>
        <v>432</v>
      </c>
      <c r="J3" s="13" t="s">
        <v>91</v>
      </c>
    </row>
  </sheetData>
  <autoFilter ref="A1:J1" xr:uid="{00000000-0009-0000-0000-000001000000}"/>
  <pageMargins left="0.11811023622047245" right="0.1968503937007874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A2" sqref="A2:A14"/>
    </sheetView>
  </sheetViews>
  <sheetFormatPr baseColWidth="10" defaultRowHeight="15" x14ac:dyDescent="0.25"/>
  <cols>
    <col min="1" max="1" width="4.5703125" customWidth="1"/>
    <col min="2" max="2" width="16.140625" bestFit="1" customWidth="1"/>
    <col min="3" max="3" width="27.7109375" customWidth="1"/>
    <col min="4" max="4" width="15.28515625" customWidth="1"/>
    <col min="5" max="5" width="16.28515625" customWidth="1"/>
  </cols>
  <sheetData>
    <row r="1" spans="1:5" x14ac:dyDescent="0.25">
      <c r="B1" t="s">
        <v>19</v>
      </c>
      <c r="C1" t="s">
        <v>22</v>
      </c>
      <c r="D1" t="s">
        <v>23</v>
      </c>
      <c r="E1" t="s">
        <v>11</v>
      </c>
    </row>
    <row r="2" spans="1:5" x14ac:dyDescent="0.25">
      <c r="B2" t="s">
        <v>1</v>
      </c>
      <c r="C2" s="34" t="s">
        <v>33</v>
      </c>
      <c r="D2" t="s">
        <v>24</v>
      </c>
      <c r="E2" s="1">
        <v>42309</v>
      </c>
    </row>
    <row r="3" spans="1:5" x14ac:dyDescent="0.25">
      <c r="B3" t="s">
        <v>25</v>
      </c>
      <c r="C3" s="34" t="s">
        <v>33</v>
      </c>
      <c r="D3" t="s">
        <v>24</v>
      </c>
      <c r="E3" s="1">
        <v>42309</v>
      </c>
    </row>
    <row r="4" spans="1:5" x14ac:dyDescent="0.25">
      <c r="B4" t="s">
        <v>26</v>
      </c>
      <c r="C4" s="34" t="s">
        <v>33</v>
      </c>
      <c r="D4" t="s">
        <v>24</v>
      </c>
      <c r="E4" s="1">
        <v>42309</v>
      </c>
    </row>
    <row r="5" spans="1:5" x14ac:dyDescent="0.25">
      <c r="B5" t="s">
        <v>27</v>
      </c>
      <c r="C5" s="34" t="s">
        <v>33</v>
      </c>
      <c r="D5" t="s">
        <v>24</v>
      </c>
      <c r="E5" s="1">
        <v>42309</v>
      </c>
    </row>
    <row r="6" spans="1:5" x14ac:dyDescent="0.25">
      <c r="B6" t="s">
        <v>28</v>
      </c>
      <c r="C6" s="34" t="s">
        <v>33</v>
      </c>
      <c r="D6" t="s">
        <v>24</v>
      </c>
      <c r="E6" s="1">
        <v>42309</v>
      </c>
    </row>
    <row r="7" spans="1:5" x14ac:dyDescent="0.25">
      <c r="A7" s="2"/>
      <c r="B7" t="s">
        <v>29</v>
      </c>
      <c r="C7" s="34" t="s">
        <v>34</v>
      </c>
      <c r="D7" t="s">
        <v>32</v>
      </c>
      <c r="E7" s="1">
        <v>40576</v>
      </c>
    </row>
    <row r="8" spans="1:5" x14ac:dyDescent="0.25">
      <c r="B8" t="s">
        <v>30</v>
      </c>
      <c r="C8" s="34" t="s">
        <v>33</v>
      </c>
      <c r="D8" t="s">
        <v>35</v>
      </c>
      <c r="E8" s="1">
        <v>40581</v>
      </c>
    </row>
    <row r="9" spans="1:5" x14ac:dyDescent="0.25">
      <c r="B9" t="s">
        <v>31</v>
      </c>
      <c r="C9" s="34" t="s">
        <v>34</v>
      </c>
      <c r="D9" t="s">
        <v>32</v>
      </c>
      <c r="E9" s="1">
        <v>40581</v>
      </c>
    </row>
    <row r="10" spans="1:5" x14ac:dyDescent="0.25">
      <c r="B10" t="s">
        <v>36</v>
      </c>
      <c r="C10" s="34" t="s">
        <v>34</v>
      </c>
      <c r="D10" t="s">
        <v>32</v>
      </c>
      <c r="E10" s="1">
        <v>43133</v>
      </c>
    </row>
    <row r="11" spans="1:5" x14ac:dyDescent="0.25">
      <c r="B11" t="s">
        <v>58</v>
      </c>
      <c r="C11" s="34" t="s">
        <v>34</v>
      </c>
      <c r="D11" t="s">
        <v>41</v>
      </c>
      <c r="E11" s="1">
        <v>44364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"/>
  <sheetViews>
    <sheetView workbookViewId="0">
      <selection activeCell="C7" sqref="C7"/>
    </sheetView>
  </sheetViews>
  <sheetFormatPr baseColWidth="10" defaultRowHeight="15" x14ac:dyDescent="0.25"/>
  <cols>
    <col min="1" max="1" width="4.42578125" customWidth="1"/>
    <col min="2" max="2" width="31.42578125" customWidth="1"/>
    <col min="3" max="3" width="48.42578125" bestFit="1" customWidth="1"/>
    <col min="5" max="5" width="15" bestFit="1" customWidth="1"/>
  </cols>
  <sheetData>
    <row r="1" spans="2:6" x14ac:dyDescent="0.25">
      <c r="B1" s="8" t="s">
        <v>19</v>
      </c>
      <c r="C1" s="9" t="s">
        <v>37</v>
      </c>
      <c r="D1" s="9" t="s">
        <v>23</v>
      </c>
      <c r="E1" s="10" t="s">
        <v>11</v>
      </c>
    </row>
    <row r="2" spans="2:6" x14ac:dyDescent="0.25">
      <c r="B2" s="2" t="s">
        <v>39</v>
      </c>
      <c r="C2" s="2" t="s">
        <v>38</v>
      </c>
      <c r="D2" s="2" t="s">
        <v>40</v>
      </c>
      <c r="E2" s="20">
        <v>43891</v>
      </c>
      <c r="F2" t="s">
        <v>52</v>
      </c>
    </row>
    <row r="3" spans="2:6" x14ac:dyDescent="0.25">
      <c r="B3" t="s">
        <v>54</v>
      </c>
      <c r="C3" s="34" t="s">
        <v>53</v>
      </c>
      <c r="D3" t="s">
        <v>24</v>
      </c>
      <c r="E3" s="14">
        <v>44440</v>
      </c>
    </row>
    <row r="4" spans="2:6" x14ac:dyDescent="0.25">
      <c r="B4" t="s">
        <v>54</v>
      </c>
      <c r="C4" s="34" t="s">
        <v>55</v>
      </c>
      <c r="D4" t="s">
        <v>24</v>
      </c>
      <c r="E4" s="14">
        <v>44440</v>
      </c>
    </row>
    <row r="5" spans="2:6" x14ac:dyDescent="0.25">
      <c r="B5" t="s">
        <v>54</v>
      </c>
      <c r="C5" s="34" t="s">
        <v>56</v>
      </c>
      <c r="D5" t="s">
        <v>24</v>
      </c>
      <c r="E5" s="14">
        <v>44256</v>
      </c>
    </row>
    <row r="6" spans="2:6" x14ac:dyDescent="0.25">
      <c r="B6" t="s">
        <v>68</v>
      </c>
      <c r="C6" s="34" t="s">
        <v>69</v>
      </c>
      <c r="D6" t="s">
        <v>24</v>
      </c>
    </row>
    <row r="7" spans="2:6" ht="96" x14ac:dyDescent="0.25">
      <c r="B7" t="s">
        <v>89</v>
      </c>
      <c r="C7" s="34" t="s">
        <v>90</v>
      </c>
      <c r="D7" t="s">
        <v>24</v>
      </c>
      <c r="E7" s="14">
        <v>45231</v>
      </c>
    </row>
  </sheetData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FE5B-1C4F-4CE0-8A9B-1E8BC2BCA390}">
  <dimension ref="A1:E7"/>
  <sheetViews>
    <sheetView workbookViewId="0">
      <selection activeCell="B25" sqref="B25"/>
    </sheetView>
  </sheetViews>
  <sheetFormatPr baseColWidth="10" defaultRowHeight="15" x14ac:dyDescent="0.25"/>
  <cols>
    <col min="1" max="1" width="81.28515625" bestFit="1" customWidth="1"/>
    <col min="2" max="2" width="21" bestFit="1" customWidth="1"/>
    <col min="3" max="3" width="9.7109375" bestFit="1" customWidth="1"/>
    <col min="4" max="4" width="15.42578125" bestFit="1" customWidth="1"/>
    <col min="5" max="5" width="12.5703125" bestFit="1" customWidth="1"/>
  </cols>
  <sheetData>
    <row r="1" spans="1:5" x14ac:dyDescent="0.25">
      <c r="A1" s="33" t="s">
        <v>74</v>
      </c>
      <c r="B1" s="9"/>
      <c r="C1" s="9"/>
    </row>
    <row r="2" spans="1:5" x14ac:dyDescent="0.25">
      <c r="A2" s="33" t="s">
        <v>19</v>
      </c>
      <c r="B2" s="9" t="s">
        <v>37</v>
      </c>
      <c r="C2" s="9" t="s">
        <v>75</v>
      </c>
      <c r="D2" s="10" t="s">
        <v>76</v>
      </c>
      <c r="E2" s="8" t="s">
        <v>82</v>
      </c>
    </row>
    <row r="3" spans="1:5" ht="15.75" x14ac:dyDescent="0.25">
      <c r="A3" s="32" t="s">
        <v>77</v>
      </c>
      <c r="B3" t="s">
        <v>79</v>
      </c>
      <c r="C3" t="s">
        <v>80</v>
      </c>
      <c r="D3" s="1">
        <v>43913</v>
      </c>
      <c r="E3" t="s">
        <v>78</v>
      </c>
    </row>
    <row r="4" spans="1:5" ht="15.75" x14ac:dyDescent="0.25">
      <c r="A4" s="32" t="s">
        <v>81</v>
      </c>
      <c r="B4" t="s">
        <v>79</v>
      </c>
      <c r="C4" t="s">
        <v>80</v>
      </c>
      <c r="D4">
        <v>2022</v>
      </c>
      <c r="E4" t="s">
        <v>83</v>
      </c>
    </row>
    <row r="5" spans="1:5" ht="15.75" x14ac:dyDescent="0.25">
      <c r="A5" s="32" t="s">
        <v>84</v>
      </c>
      <c r="B5" t="s">
        <v>79</v>
      </c>
      <c r="C5" t="s">
        <v>80</v>
      </c>
      <c r="D5">
        <v>2022</v>
      </c>
      <c r="E5" t="s">
        <v>85</v>
      </c>
    </row>
    <row r="6" spans="1:5" ht="15.75" x14ac:dyDescent="0.25">
      <c r="A6" s="32" t="s">
        <v>86</v>
      </c>
      <c r="B6" t="s">
        <v>79</v>
      </c>
      <c r="C6" t="s">
        <v>80</v>
      </c>
      <c r="D6">
        <v>2018</v>
      </c>
      <c r="E6" t="s">
        <v>83</v>
      </c>
    </row>
    <row r="7" spans="1:5" ht="15.75" x14ac:dyDescent="0.25">
      <c r="A7" s="32" t="s">
        <v>87</v>
      </c>
      <c r="B7" t="s">
        <v>79</v>
      </c>
      <c r="C7" t="s">
        <v>80</v>
      </c>
      <c r="D7">
        <v>2020</v>
      </c>
      <c r="E7" t="s">
        <v>88</v>
      </c>
    </row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Tabla resumen</vt:lpstr>
      <vt:lpstr>Acuerdos centros</vt:lpstr>
      <vt:lpstr>Despachos</vt:lpstr>
      <vt:lpstr>Asistencias</vt:lpstr>
      <vt:lpstr>Otro acuerdos</vt:lpstr>
      <vt:lpstr>Acuerdos educativos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Perez Ibañez</dc:creator>
  <cp:lastModifiedBy>Adriana Mendez De La Torre</cp:lastModifiedBy>
  <cp:lastPrinted>2023-11-10T08:53:07Z</cp:lastPrinted>
  <dcterms:created xsi:type="dcterms:W3CDTF">2019-05-30T10:09:58Z</dcterms:created>
  <dcterms:modified xsi:type="dcterms:W3CDTF">2024-03-04T08:05:06Z</dcterms:modified>
</cp:coreProperties>
</file>